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75" windowWidth="15300" windowHeight="8490" tabRatio="674" firstSheet="4" activeTab="4"/>
  </bookViews>
  <sheets>
    <sheet name="Бюджетная програма І кв.2014р." sheetId="8" r:id="rId1"/>
    <sheet name="Проект бюджета реальный" sheetId="5" r:id="rId2"/>
    <sheet name="Проект бюджета перспектив.+10%" sheetId="6" r:id="rId3"/>
    <sheet name="Для бухгалтерии" sheetId="7" r:id="rId4"/>
    <sheet name="Сессия" sheetId="9" r:id="rId5"/>
  </sheets>
  <calcPr calcId="145621"/>
</workbook>
</file>

<file path=xl/calcChain.xml><?xml version="1.0" encoding="utf-8"?>
<calcChain xmlns="http://schemas.openxmlformats.org/spreadsheetml/2006/main">
  <c r="E26" i="9" l="1"/>
  <c r="E27" i="9"/>
  <c r="E28" i="9"/>
  <c r="E13" i="8"/>
  <c r="H13" i="8"/>
  <c r="H10" i="8"/>
  <c r="H11" i="8"/>
  <c r="H12" i="8"/>
  <c r="H9" i="8"/>
  <c r="E17" i="7"/>
  <c r="E27" i="6"/>
  <c r="E18" i="5"/>
</calcChain>
</file>

<file path=xl/comments1.xml><?xml version="1.0" encoding="utf-8"?>
<comments xmlns="http://schemas.openxmlformats.org/spreadsheetml/2006/main">
  <authors>
    <author>Горшковская</author>
  </authors>
  <commentList>
    <comment ref="E9" authorId="0">
      <text>
        <r>
          <rPr>
            <sz val="9"/>
            <color indexed="81"/>
            <rFont val="Tahoma"/>
            <family val="2"/>
            <charset val="204"/>
          </rPr>
          <t xml:space="preserve">+6 тис. по  бухгалтерии
(Бояренко Т.Г.)
</t>
        </r>
      </text>
    </comment>
  </commentList>
</comments>
</file>

<file path=xl/sharedStrings.xml><?xml version="1.0" encoding="utf-8"?>
<sst xmlns="http://schemas.openxmlformats.org/spreadsheetml/2006/main" count="267" uniqueCount="110">
  <si>
    <t>Найменування заходів</t>
  </si>
  <si>
    <t>Строк виконання</t>
  </si>
  <si>
    <t>Головний виконавець</t>
  </si>
  <si>
    <t>Протягом року</t>
  </si>
  <si>
    <t>Виконавчий комітет Щастинської міської ради</t>
  </si>
  <si>
    <t>№</t>
  </si>
  <si>
    <t>КП  «Жилбудсервіс»</t>
  </si>
  <si>
    <t>2-4 квартал</t>
  </si>
  <si>
    <t>Утримання доріг місцевого значення в чистоті</t>
  </si>
  <si>
    <t>1-4 квартал</t>
  </si>
  <si>
    <t>КП «Жилбудсервіс»</t>
  </si>
  <si>
    <t>Нанесення дорожньої розмітки</t>
  </si>
  <si>
    <t>2-3  квартал</t>
  </si>
  <si>
    <t>Разом</t>
  </si>
  <si>
    <t>до рішення сесії  Щастинської міської</t>
  </si>
  <si>
    <r>
      <t xml:space="preserve">                  </t>
    </r>
    <r>
      <rPr>
        <b/>
        <sz val="12"/>
        <color indexed="8"/>
        <rFont val="Times New Roman"/>
        <family val="1"/>
        <charset val="204"/>
      </rPr>
      <t>Секретар ради                                      О.О.Богиня</t>
    </r>
  </si>
  <si>
    <t xml:space="preserve">     Заходи з забезпечення санітарно-епідеміологіч ного благополуччя населення м. Ща стя боротьба  з безпритульни ми  тваринами .</t>
  </si>
  <si>
    <t xml:space="preserve">       Послуги з постачання електроенергії за освітлення об’єктів благоустрою.</t>
  </si>
  <si>
    <t xml:space="preserve"> Додаток    №</t>
  </si>
  <si>
    <t xml:space="preserve">    Роботи з санітарної очистки міста ( ліквідація  стихійних звалищ,прибирання парків,скве рів, доріг та вулиць, міського цвин таря)</t>
  </si>
  <si>
    <t xml:space="preserve">  Виконання заходів передбачених цією програмою, дозволить забезпечити чистоту </t>
  </si>
  <si>
    <t>і порядок у місті та належний рівень довкілля для життєдіяльності людини.(тис.грн.)</t>
  </si>
  <si>
    <t xml:space="preserve">ради №       від 00 .01.201р. </t>
  </si>
  <si>
    <t xml:space="preserve"> Проект бюджетной програми</t>
  </si>
  <si>
    <t>заходів з благоустрою міста Щастя на 2014 р.</t>
  </si>
  <si>
    <t>План  на  2014 рік                          видатки міського бюджету (тис.грн)</t>
  </si>
  <si>
    <t>2013 год</t>
  </si>
  <si>
    <t>2013 факт</t>
  </si>
  <si>
    <t>корректировать</t>
  </si>
  <si>
    <t>Робочий проект пам'ятного знака воїнам-інтернаціона- лістам і ліквідаторам наслід- ків аварії на Чорнобильській АЄС - мешканцям м. Щастя</t>
  </si>
  <si>
    <t>3-4 квартал</t>
  </si>
  <si>
    <t>возможная неоплата в 2013 году</t>
  </si>
  <si>
    <t>письмо ЖСС № от</t>
  </si>
  <si>
    <t>Будівництво міського кладовища м.Щастя                               - розробка проекту</t>
  </si>
  <si>
    <t>1-2 квартал</t>
  </si>
  <si>
    <t xml:space="preserve"> ценновые предложеня</t>
  </si>
  <si>
    <t>Послуги з постачання електроенергії за освітлення об’єктів благоустрою.</t>
  </si>
  <si>
    <t>Проект організації дорожного руху ав м.Щастя с будівництвом зупинок за адресами: вул.Донєцкая,на перехресті з вул.Матросова,вул.Донєцкая напроти міської лікарні,вул.Донєцкая в районі магазину АТБ,вул.Рєспубліканская біля дому №33</t>
  </si>
  <si>
    <t>+146</t>
  </si>
  <si>
    <t>+144,4</t>
  </si>
  <si>
    <t>+31</t>
  </si>
  <si>
    <t>+32</t>
  </si>
  <si>
    <t>Заступник міського голови</t>
  </si>
  <si>
    <t>В.П. Тюрін</t>
  </si>
  <si>
    <t>К.С. Рассолова</t>
  </si>
  <si>
    <t xml:space="preserve">     Заходи з забезпечення санітарно-епідеміологічного благополуччя населення м. Щастя боротьба  з безпритульними  тваринами </t>
  </si>
  <si>
    <t xml:space="preserve">    Роботи з санітарної очистки міста ( ліквідація  стихійних звалищ,прибирання парків,скверів, доріг та вулиць, міського цвинтаря)</t>
  </si>
  <si>
    <t>Проект організації дорожнього руху в м. Щастя с будівництвом зупинок за адресами: вул. Донєцкая, на перехресті з вул. Матросова, вул. Донєцкая напроти міської лікарні, вул. Донєцкая в районі магазину АТБ, вул. Рєспубліканская біля дому №33</t>
  </si>
  <si>
    <t xml:space="preserve">Спеціаліст І категорії з благоустрою  міста та екології </t>
  </si>
  <si>
    <t>Будівництво міського кладовища м. Щастя   - розробка проекту</t>
  </si>
  <si>
    <t xml:space="preserve"> Пропозиції до проекту бюджету </t>
  </si>
  <si>
    <t xml:space="preserve"> Бюджетна програма</t>
  </si>
  <si>
    <t>План  на І кв. 2014 р.                          видатки міського бюджету (тис.грн)</t>
  </si>
  <si>
    <t>Проект реконструкції та обладнання внутрішньоквартальних доріг та тротуарів по кварталу Енєргєтіков</t>
  </si>
  <si>
    <t>1 квартал</t>
  </si>
  <si>
    <t>год</t>
  </si>
  <si>
    <t>поточних заходів з благоустрою міста Щастя на І квартал 2014 р.</t>
  </si>
  <si>
    <t>Погашення кредиторської заборгованності станом на 01.01.2014 р.</t>
  </si>
  <si>
    <t xml:space="preserve">  Послуги з постачання електроенергії за освітлення об’єктів благоустрою.</t>
  </si>
  <si>
    <t xml:space="preserve">   Заходи з забезпечення санітарно-епідеміологічного благополуччя населення м. Щастя боротьба  з безпритульними  тваринами </t>
  </si>
  <si>
    <t xml:space="preserve">    Роботи з санітарної очистки міста (ліквідація  стихійних звалищ, приби- рання парків, скверів,  доріг та вулиць, міського цвинтаря)</t>
  </si>
  <si>
    <t>+5,0 тыс. к 2013</t>
  </si>
  <si>
    <t>2013</t>
  </si>
  <si>
    <t>Поточний ремонт  мереж  зовнішнього освітлення м. Щастя</t>
  </si>
  <si>
    <t>372+69    2013</t>
  </si>
  <si>
    <t>новый</t>
  </si>
  <si>
    <t>+212,288 к 2013</t>
  </si>
  <si>
    <t xml:space="preserve">ради №       від 08.02.2014р. </t>
  </si>
  <si>
    <t>Нанесення дорожньої розмітки (погашення кредиторської заборгованості станом на 01.01.2014 р.)</t>
  </si>
  <si>
    <t>Поточний ремонт мереж зовнішнього освітлення (погашення кредиторської заборгованості станом на 01.01.2014 р.)</t>
  </si>
  <si>
    <t>Утримання доріг місцевого значення в чистоті (погашення кредиторської заборгованості станом на 01.01.2014)</t>
  </si>
  <si>
    <t>Роботи з вивезення побутових відходів з парків, скверів та вулиць міста (погашення кредиторської заборгованості станом на 01.01.2014)</t>
  </si>
  <si>
    <t>бухгалтерия</t>
  </si>
  <si>
    <t>письмо ЖСС № 05/71 от 16.01.2014</t>
  </si>
  <si>
    <t>письмо ЖСС № 05/71 от 16.01.2015</t>
  </si>
  <si>
    <t>письмо ЖСС № 05/71 от 16.01.2016</t>
  </si>
  <si>
    <t xml:space="preserve">25 тис.грн (2013 г)+ 5 тис. </t>
  </si>
  <si>
    <t>письмо ЖСС №05/2510 от 28.11.2013</t>
  </si>
  <si>
    <t>письмо ЖСС №05/2510 от 28.11.2014</t>
  </si>
  <si>
    <t>22 тис.грн (2013г.)+8 тис.</t>
  </si>
  <si>
    <t>Технічне обслуговування мереж зовнішнього освітлення м. Щастя</t>
  </si>
  <si>
    <t xml:space="preserve">Поточний ремонт мереж зовнішнього освітлення </t>
  </si>
  <si>
    <t>новое</t>
  </si>
  <si>
    <t>і порядок у місті та належний рівень довкілля для життєдіяльності людини. (тис. грн.)</t>
  </si>
  <si>
    <t>Проведення експертизи кошторисної документації "Поточного ремонту пам’ятника  загиблим ВВв розташованого на цвинтарі"(погашення кредиторської заборгованості станом на 01.01.2014)</t>
  </si>
  <si>
    <t>Роботи з санітарної очистки міста ( ліквідація  стихійних звалищ,прибирання парків,скверів, доріг та вулиць, міського цвинтаря )(погашення кредиторської заборгованості станом на 01.01.2014)</t>
  </si>
  <si>
    <t xml:space="preserve">Заходи з забезпечення санітарно-епідеміологічного благополуччя населення м. Щастя боротьба  з безпритульними  тваринами  </t>
  </si>
  <si>
    <t>Роботи з санітарної очистки міста ( ліквідація  стихійних звалищ,прибирання парків,скверів, доріг та вулиць, міського цвинтаря)</t>
  </si>
  <si>
    <t>Проект організації дорожнього руху  м. Щастя с будівництвом зупинок за адресами: вул. Донєцкая, на перехресті з вул. Матросова, вул. Донєцкая напроти міської лікарні, вул. Донєцкая в районі магазину АТБ, вул. Рєспубліканская біля дому №33</t>
  </si>
  <si>
    <t>поточних заходів з благоустрою міста Щастя на 2014 р.</t>
  </si>
  <si>
    <t>План  на  2014 р.                          видатки міського бюджету (тис.грн)</t>
  </si>
  <si>
    <t>Поточний ремонт  мереж  зовнішнього освітлення м. Щастя                                                     -погашення кредиторської заборгованності станом на 01.01.2014 р.</t>
  </si>
  <si>
    <t>Технічне обслуговування мереж  зовнішнього освітлення м. Щастя</t>
  </si>
  <si>
    <t>протягом року</t>
  </si>
  <si>
    <t>Нанесення дорожньої розмітки                                                        - погашення кредиторської заборгованості станом на 01.01.2014 р.</t>
  </si>
  <si>
    <r>
      <t xml:space="preserve">                  </t>
    </r>
    <r>
      <rPr>
        <b/>
        <sz val="12"/>
        <color indexed="8"/>
        <rFont val="Times New Roman"/>
        <family val="1"/>
        <charset val="204"/>
      </rPr>
      <t>Секретар ради                                                               О.О.Богиня</t>
    </r>
  </si>
  <si>
    <t xml:space="preserve">                                    до рішення сесії  Щастинської міської ради</t>
  </si>
  <si>
    <t>Оплата за електроенергію по освітлення об’єктів благоустрою.</t>
  </si>
  <si>
    <t>Утримання доріг місцевого значення в чистоті      
-погашення кредиторської заборгованості станом на 01.01.2014 р.</t>
  </si>
  <si>
    <t>Роботи з вивезення побутових відходів з парків,скверів та вулиц міста                                      -погашення кредиторської заборгованості станом на 01.01.2014 р.</t>
  </si>
  <si>
    <t>Заходи з забезпечення санітарно-епідеміологічного благополуччя населення м. Щастя боротьба  з безпритульними  тваринами                                 -погашення кредиторської заборгованості станом на 01.01.2014 р.</t>
  </si>
  <si>
    <t xml:space="preserve">Проведення експертизи кошторисної документації "Поточного  ремонту пам’ятників загиблим в ВВв"  розташований на цвинтарі                           
- погашення кредиторської заборгованості станом на 01.01.2014 р.
</t>
  </si>
  <si>
    <t xml:space="preserve">Заходи з забезпечення санітарно-епідеміологічного благополуччя населення м. Щастя боротьба  з безпритульними  тваринами     </t>
  </si>
  <si>
    <t xml:space="preserve">Роботи з санітарної очистки міста (ліквідація  стихійних звалищ , прибирання паркі , скверів, доріг та вулиць міста, міського цвинтаря, та інших території міста)                   </t>
  </si>
  <si>
    <t>Роботи з санітарної очистки міста (ліквідація  стихійних звалищ, прибирання парків, скверів, доріг та вулиць міста, міського цвинтаря, та інших території міста)                    
-погашення кредиторської заборгованості станом на 01.01.2014 р</t>
  </si>
  <si>
    <t xml:space="preserve"> Додаток   6</t>
  </si>
  <si>
    <t>від 08.02.2014  № 44/2</t>
  </si>
  <si>
    <t>(викладений в новій редакції додатку 3</t>
  </si>
  <si>
    <t xml:space="preserve">                    до рішення сесії  Щастинської міської ради</t>
  </si>
  <si>
    <t>від      06.11.2014  № 48/3)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</si>
</sst>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4" fillId="0" borderId="0" xfId="0" applyFont="1"/>
    <xf numFmtId="0" fontId="5" fillId="0" borderId="0" xfId="0" applyFont="1" applyBorder="1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5" fillId="0" borderId="0" xfId="0" applyFont="1" applyBorder="1"/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164" fontId="5" fillId="0" borderId="0" xfId="0" applyNumberFormat="1" applyFont="1" applyBorder="1"/>
    <xf numFmtId="0" fontId="6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/>
    <xf numFmtId="164" fontId="6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49" fontId="0" fillId="0" borderId="0" xfId="0" applyNumberFormat="1" applyBorder="1"/>
    <xf numFmtId="49" fontId="0" fillId="0" borderId="0" xfId="0" applyNumberFormat="1" applyAlignment="1"/>
    <xf numFmtId="49" fontId="5" fillId="0" borderId="0" xfId="0" applyNumberFormat="1" applyFont="1" applyBorder="1" applyAlignment="1">
      <alignment wrapText="1"/>
    </xf>
    <xf numFmtId="49" fontId="5" fillId="0" borderId="0" xfId="0" applyNumberFormat="1" applyFont="1" applyBorder="1"/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6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Border="1"/>
    <xf numFmtId="49" fontId="0" fillId="0" borderId="0" xfId="0" applyNumberFormat="1" applyFont="1" applyBorder="1"/>
    <xf numFmtId="0" fontId="0" fillId="0" borderId="0" xfId="0" applyFont="1" applyAlignment="1"/>
    <xf numFmtId="49" fontId="0" fillId="0" borderId="0" xfId="0" applyNumberFormat="1" applyFont="1" applyAlignment="1"/>
    <xf numFmtId="0" fontId="0" fillId="0" borderId="0" xfId="0" applyFont="1" applyBorder="1" applyAlignment="1">
      <alignment horizont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left" vertical="top" wrapText="1"/>
    </xf>
    <xf numFmtId="164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64" fontId="5" fillId="3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wrapText="1"/>
    </xf>
    <xf numFmtId="0" fontId="4" fillId="0" borderId="0" xfId="0" applyFont="1" applyBorder="1"/>
    <xf numFmtId="0" fontId="4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4" fillId="0" borderId="2" xfId="0" applyFont="1" applyFill="1" applyBorder="1" applyAlignment="1">
      <alignment horizontal="left" vertical="top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Border="1" applyAlignment="1">
      <alignment vertical="top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vertical="top" wrapText="1"/>
    </xf>
    <xf numFmtId="0" fontId="9" fillId="0" borderId="2" xfId="0" applyFont="1" applyFill="1" applyBorder="1" applyAlignment="1">
      <alignment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6" fillId="0" borderId="3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0" fillId="0" borderId="4" xfId="0" applyBorder="1" applyAlignme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Alignment="1"/>
    <xf numFmtId="0" fontId="0" fillId="0" borderId="0" xfId="0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Alignment="1"/>
    <xf numFmtId="0" fontId="0" fillId="0" borderId="4" xfId="0" applyBorder="1" applyAlignment="1">
      <alignment horizont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Font="1" applyAlignment="1"/>
    <xf numFmtId="0" fontId="0" fillId="0" borderId="4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/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6"/>
  <sheetViews>
    <sheetView workbookViewId="0">
      <selection sqref="A1:IV65536"/>
    </sheetView>
  </sheetViews>
  <sheetFormatPr defaultColWidth="8.85546875" defaultRowHeight="15" x14ac:dyDescent="0.25"/>
  <cols>
    <col min="1" max="1" width="5.5703125" style="4" customWidth="1"/>
    <col min="2" max="2" width="27.7109375" style="3" customWidth="1"/>
    <col min="3" max="3" width="11" style="3" customWidth="1"/>
    <col min="4" max="4" width="21.5703125" style="3" customWidth="1"/>
    <col min="5" max="5" width="24.85546875" style="4" customWidth="1"/>
    <col min="6" max="6" width="17.28515625" style="3" customWidth="1"/>
    <col min="7" max="16384" width="8.85546875" style="3"/>
  </cols>
  <sheetData>
    <row r="1" spans="1:8" x14ac:dyDescent="0.25">
      <c r="D1" s="93"/>
      <c r="E1" s="94"/>
    </row>
    <row r="2" spans="1:8" ht="21" x14ac:dyDescent="0.35">
      <c r="A2" s="97" t="s">
        <v>51</v>
      </c>
      <c r="B2" s="98"/>
      <c r="C2" s="98"/>
      <c r="D2" s="98"/>
      <c r="E2" s="98"/>
    </row>
    <row r="3" spans="1:8" ht="18.75" x14ac:dyDescent="0.3">
      <c r="A3" s="3"/>
      <c r="B3" s="99" t="s">
        <v>56</v>
      </c>
      <c r="C3" s="100"/>
      <c r="D3" s="100"/>
      <c r="E3" s="100"/>
    </row>
    <row r="4" spans="1:8" x14ac:dyDescent="0.25">
      <c r="B4" s="3" t="s">
        <v>20</v>
      </c>
      <c r="E4" s="6"/>
    </row>
    <row r="5" spans="1:8" x14ac:dyDescent="0.25">
      <c r="B5" s="101" t="s">
        <v>21</v>
      </c>
      <c r="C5" s="101"/>
      <c r="D5" s="101"/>
      <c r="E5" s="101"/>
    </row>
    <row r="6" spans="1:8" ht="21" customHeight="1" x14ac:dyDescent="0.25">
      <c r="A6" s="3"/>
      <c r="B6" s="95"/>
      <c r="C6" s="96"/>
      <c r="D6" s="96"/>
      <c r="E6" s="96"/>
      <c r="F6" s="21"/>
      <c r="G6" s="21"/>
    </row>
    <row r="7" spans="1:8" s="2" customFormat="1" ht="43.5" customHeight="1" x14ac:dyDescent="0.25">
      <c r="A7" s="15" t="s">
        <v>5</v>
      </c>
      <c r="B7" s="15" t="s">
        <v>0</v>
      </c>
      <c r="C7" s="9" t="s">
        <v>1</v>
      </c>
      <c r="D7" s="15" t="s">
        <v>2</v>
      </c>
      <c r="E7" s="15" t="s">
        <v>52</v>
      </c>
      <c r="G7" s="2" t="s">
        <v>55</v>
      </c>
      <c r="H7" s="2" t="s">
        <v>54</v>
      </c>
    </row>
    <row r="8" spans="1:8" s="2" customFormat="1" ht="43.5" customHeight="1" x14ac:dyDescent="0.25">
      <c r="A8" s="37">
        <v>1</v>
      </c>
      <c r="B8" s="38" t="s">
        <v>57</v>
      </c>
      <c r="C8" s="9" t="s">
        <v>54</v>
      </c>
      <c r="D8" s="9" t="s">
        <v>4</v>
      </c>
      <c r="E8" s="10">
        <v>31</v>
      </c>
    </row>
    <row r="9" spans="1:8" s="5" customFormat="1" ht="40.9" customHeight="1" x14ac:dyDescent="0.25">
      <c r="A9" s="8">
        <v>2</v>
      </c>
      <c r="B9" s="13" t="s">
        <v>17</v>
      </c>
      <c r="C9" s="9" t="s">
        <v>54</v>
      </c>
      <c r="D9" s="9" t="s">
        <v>4</v>
      </c>
      <c r="E9" s="10">
        <v>33</v>
      </c>
      <c r="G9" s="10">
        <v>105</v>
      </c>
      <c r="H9" s="10">
        <f>G9/4</f>
        <v>26.25</v>
      </c>
    </row>
    <row r="10" spans="1:8" s="5" customFormat="1" ht="67.150000000000006" customHeight="1" x14ac:dyDescent="0.25">
      <c r="A10" s="8">
        <v>3</v>
      </c>
      <c r="B10" s="14" t="s">
        <v>45</v>
      </c>
      <c r="C10" s="9" t="s">
        <v>54</v>
      </c>
      <c r="D10" s="8" t="s">
        <v>4</v>
      </c>
      <c r="E10" s="10">
        <v>10</v>
      </c>
      <c r="G10" s="10">
        <v>25</v>
      </c>
      <c r="H10" s="10">
        <f>G10/4</f>
        <v>6.25</v>
      </c>
    </row>
    <row r="11" spans="1:8" s="5" customFormat="1" ht="68.45" customHeight="1" x14ac:dyDescent="0.25">
      <c r="A11" s="9">
        <v>4</v>
      </c>
      <c r="B11" s="13" t="s">
        <v>46</v>
      </c>
      <c r="C11" s="9" t="s">
        <v>54</v>
      </c>
      <c r="D11" s="8" t="s">
        <v>6</v>
      </c>
      <c r="E11" s="10">
        <v>100</v>
      </c>
      <c r="G11" s="10">
        <v>364</v>
      </c>
      <c r="H11" s="10">
        <f>G11/4</f>
        <v>91</v>
      </c>
    </row>
    <row r="12" spans="1:8" s="5" customFormat="1" ht="31.9" customHeight="1" x14ac:dyDescent="0.25">
      <c r="A12" s="8">
        <v>5</v>
      </c>
      <c r="B12" s="13" t="s">
        <v>8</v>
      </c>
      <c r="C12" s="9" t="s">
        <v>54</v>
      </c>
      <c r="D12" s="8" t="s">
        <v>10</v>
      </c>
      <c r="E12" s="11">
        <v>148.08000000000001</v>
      </c>
      <c r="G12" s="11">
        <v>435</v>
      </c>
      <c r="H12" s="10">
        <f>G12/4</f>
        <v>108.75</v>
      </c>
    </row>
    <row r="13" spans="1:8" s="5" customFormat="1" ht="24" customHeight="1" x14ac:dyDescent="0.25">
      <c r="A13" s="9"/>
      <c r="B13" s="12" t="s">
        <v>13</v>
      </c>
      <c r="C13" s="12"/>
      <c r="D13" s="12"/>
      <c r="E13" s="20">
        <f>SUM(E8:E12)</f>
        <v>322.08000000000004</v>
      </c>
      <c r="G13" s="11">
        <v>1321</v>
      </c>
      <c r="H13" s="5">
        <f>G13/4</f>
        <v>330.25</v>
      </c>
    </row>
    <row r="14" spans="1:8" s="5" customFormat="1" ht="24" customHeight="1" x14ac:dyDescent="0.25">
      <c r="A14" s="17"/>
      <c r="B14" s="18"/>
      <c r="C14" s="18"/>
      <c r="D14" s="18"/>
      <c r="E14" s="19"/>
      <c r="G14" s="16"/>
    </row>
    <row r="15" spans="1:8" ht="15.75" x14ac:dyDescent="0.25">
      <c r="B15" s="7"/>
    </row>
    <row r="16" spans="1:8" x14ac:dyDescent="0.25">
      <c r="B16" s="5" t="s">
        <v>42</v>
      </c>
      <c r="C16" s="5"/>
      <c r="D16" s="5"/>
      <c r="E16" s="34" t="s">
        <v>43</v>
      </c>
    </row>
    <row r="17" spans="1:7" hidden="1" x14ac:dyDescent="0.25">
      <c r="B17" s="5"/>
      <c r="C17" s="5"/>
      <c r="D17" s="5"/>
      <c r="E17" s="35"/>
    </row>
    <row r="18" spans="1:7" hidden="1" x14ac:dyDescent="0.25">
      <c r="B18" s="5"/>
      <c r="C18" s="5"/>
      <c r="D18" s="5"/>
      <c r="E18" s="35"/>
    </row>
    <row r="19" spans="1:7" hidden="1" x14ac:dyDescent="0.25">
      <c r="B19" s="5"/>
      <c r="C19" s="5"/>
      <c r="D19" s="5"/>
      <c r="E19" s="35"/>
    </row>
    <row r="20" spans="1:7" s="26" customFormat="1" ht="94.5" hidden="1" customHeight="1" x14ac:dyDescent="0.25">
      <c r="A20" s="22"/>
      <c r="B20" s="23"/>
      <c r="C20" s="22"/>
      <c r="D20" s="22"/>
      <c r="E20" s="27"/>
      <c r="F20" s="24"/>
      <c r="G20" s="25"/>
    </row>
    <row r="21" spans="1:7" hidden="1" x14ac:dyDescent="0.25">
      <c r="B21" s="5"/>
      <c r="C21" s="5"/>
      <c r="D21" s="5"/>
      <c r="E21" s="35"/>
    </row>
    <row r="22" spans="1:7" hidden="1" x14ac:dyDescent="0.25">
      <c r="B22" s="5"/>
      <c r="C22" s="5"/>
      <c r="D22" s="5"/>
      <c r="E22" s="35"/>
    </row>
    <row r="23" spans="1:7" hidden="1" x14ac:dyDescent="0.25">
      <c r="B23" s="5"/>
      <c r="C23" s="5"/>
      <c r="D23" s="5"/>
      <c r="E23" s="35"/>
    </row>
    <row r="24" spans="1:7" ht="15.75" hidden="1" x14ac:dyDescent="0.25">
      <c r="A24" s="3"/>
      <c r="B24" s="1"/>
      <c r="C24" s="5"/>
      <c r="D24" s="5"/>
      <c r="E24" s="5"/>
    </row>
    <row r="25" spans="1:7" x14ac:dyDescent="0.25">
      <c r="B25" s="5"/>
      <c r="C25" s="5"/>
      <c r="D25" s="5"/>
      <c r="E25" s="35"/>
    </row>
    <row r="26" spans="1:7" x14ac:dyDescent="0.25">
      <c r="B26" s="5" t="s">
        <v>48</v>
      </c>
      <c r="C26" s="5"/>
      <c r="D26" s="5"/>
      <c r="E26" s="34" t="s">
        <v>44</v>
      </c>
    </row>
  </sheetData>
  <mergeCells count="5">
    <mergeCell ref="D1:E1"/>
    <mergeCell ref="B6:E6"/>
    <mergeCell ref="A2:E2"/>
    <mergeCell ref="B3:E3"/>
    <mergeCell ref="B5:E5"/>
  </mergeCells>
  <phoneticPr fontId="0" type="noConversion"/>
  <pageMargins left="0.59055118110236227" right="0" top="0.19685039370078741" bottom="0" header="0.31496062992125984" footer="0.31496062992125984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sqref="A1:IV65536"/>
    </sheetView>
  </sheetViews>
  <sheetFormatPr defaultColWidth="8.85546875" defaultRowHeight="15" x14ac:dyDescent="0.25"/>
  <cols>
    <col min="1" max="1" width="5.5703125" style="4" customWidth="1"/>
    <col min="2" max="2" width="27.7109375" style="3" customWidth="1"/>
    <col min="3" max="3" width="11" style="3" customWidth="1"/>
    <col min="4" max="4" width="21.5703125" style="3" customWidth="1"/>
    <col min="5" max="5" width="24.85546875" style="4" customWidth="1"/>
    <col min="6" max="6" width="17.28515625" style="3" hidden="1" customWidth="1"/>
    <col min="7" max="7" width="0" style="3" hidden="1" customWidth="1"/>
    <col min="8" max="16384" width="8.85546875" style="3"/>
  </cols>
  <sheetData>
    <row r="1" spans="1:7" x14ac:dyDescent="0.25">
      <c r="D1" s="93" t="s">
        <v>18</v>
      </c>
      <c r="E1" s="94"/>
    </row>
    <row r="2" spans="1:7" x14ac:dyDescent="0.25">
      <c r="D2" s="93" t="s">
        <v>14</v>
      </c>
      <c r="E2" s="94"/>
    </row>
    <row r="3" spans="1:7" x14ac:dyDescent="0.25">
      <c r="D3" s="93" t="s">
        <v>22</v>
      </c>
      <c r="E3" s="94"/>
    </row>
    <row r="4" spans="1:7" x14ac:dyDescent="0.25">
      <c r="E4" s="6"/>
    </row>
    <row r="5" spans="1:7" ht="21" x14ac:dyDescent="0.35">
      <c r="A5" s="97" t="s">
        <v>23</v>
      </c>
      <c r="B5" s="98"/>
      <c r="C5" s="98"/>
      <c r="D5" s="98"/>
      <c r="E5" s="98"/>
    </row>
    <row r="6" spans="1:7" ht="21" customHeight="1" x14ac:dyDescent="0.25">
      <c r="A6" s="3"/>
      <c r="B6" s="102" t="s">
        <v>24</v>
      </c>
      <c r="C6" s="103"/>
      <c r="D6" s="103"/>
      <c r="E6" s="103"/>
      <c r="F6" s="21"/>
      <c r="G6" s="21"/>
    </row>
    <row r="7" spans="1:7" x14ac:dyDescent="0.25">
      <c r="B7" s="3" t="s">
        <v>20</v>
      </c>
      <c r="E7" s="6"/>
    </row>
    <row r="8" spans="1:7" x14ac:dyDescent="0.25">
      <c r="B8" s="104" t="s">
        <v>21</v>
      </c>
      <c r="C8" s="104"/>
      <c r="D8" s="104"/>
      <c r="E8" s="104"/>
    </row>
    <row r="9" spans="1:7" s="2" customFormat="1" ht="43.5" customHeight="1" x14ac:dyDescent="0.25">
      <c r="A9" s="15" t="s">
        <v>5</v>
      </c>
      <c r="B9" s="15" t="s">
        <v>0</v>
      </c>
      <c r="C9" s="9" t="s">
        <v>1</v>
      </c>
      <c r="D9" s="15" t="s">
        <v>2</v>
      </c>
      <c r="E9" s="15" t="s">
        <v>25</v>
      </c>
    </row>
    <row r="10" spans="1:7" s="5" customFormat="1" ht="40.9" customHeight="1" x14ac:dyDescent="0.25">
      <c r="A10" s="8">
        <v>1</v>
      </c>
      <c r="B10" s="13" t="s">
        <v>17</v>
      </c>
      <c r="C10" s="9" t="s">
        <v>3</v>
      </c>
      <c r="D10" s="9" t="s">
        <v>4</v>
      </c>
      <c r="E10" s="10">
        <v>105</v>
      </c>
      <c r="F10" s="5" t="s">
        <v>27</v>
      </c>
      <c r="G10" s="16"/>
    </row>
    <row r="11" spans="1:7" s="5" customFormat="1" ht="67.150000000000006" customHeight="1" x14ac:dyDescent="0.25">
      <c r="A11" s="8">
        <v>2</v>
      </c>
      <c r="B11" s="14" t="s">
        <v>16</v>
      </c>
      <c r="C11" s="8" t="s">
        <v>3</v>
      </c>
      <c r="D11" s="8" t="s">
        <v>4</v>
      </c>
      <c r="E11" s="10">
        <v>25</v>
      </c>
      <c r="F11" s="5" t="s">
        <v>26</v>
      </c>
      <c r="G11" s="16"/>
    </row>
    <row r="12" spans="1:7" s="5" customFormat="1" ht="68.45" customHeight="1" x14ac:dyDescent="0.25">
      <c r="A12" s="9">
        <v>3</v>
      </c>
      <c r="B12" s="13" t="s">
        <v>19</v>
      </c>
      <c r="C12" s="9" t="s">
        <v>3</v>
      </c>
      <c r="D12" s="8" t="s">
        <v>6</v>
      </c>
      <c r="E12" s="10">
        <v>364</v>
      </c>
      <c r="F12" s="5" t="s">
        <v>28</v>
      </c>
      <c r="G12" s="32" t="s">
        <v>41</v>
      </c>
    </row>
    <row r="13" spans="1:7" s="5" customFormat="1" ht="31.9" customHeight="1" x14ac:dyDescent="0.25">
      <c r="A13" s="8">
        <v>4</v>
      </c>
      <c r="B13" s="9" t="s">
        <v>8</v>
      </c>
      <c r="C13" s="9" t="s">
        <v>9</v>
      </c>
      <c r="D13" s="8" t="s">
        <v>10</v>
      </c>
      <c r="E13" s="11">
        <v>435</v>
      </c>
      <c r="F13" s="5" t="s">
        <v>28</v>
      </c>
      <c r="G13" s="32" t="s">
        <v>40</v>
      </c>
    </row>
    <row r="14" spans="1:7" s="5" customFormat="1" ht="31.9" customHeight="1" x14ac:dyDescent="0.25">
      <c r="A14" s="8">
        <v>5</v>
      </c>
      <c r="B14" s="9" t="s">
        <v>11</v>
      </c>
      <c r="C14" s="9" t="s">
        <v>12</v>
      </c>
      <c r="D14" s="9" t="s">
        <v>4</v>
      </c>
      <c r="E14" s="11">
        <v>22</v>
      </c>
      <c r="G14" s="16"/>
    </row>
    <row r="15" spans="1:7" s="5" customFormat="1" ht="40.9" customHeight="1" x14ac:dyDescent="0.25">
      <c r="A15" s="9">
        <v>6</v>
      </c>
      <c r="B15" s="14" t="s">
        <v>33</v>
      </c>
      <c r="C15" s="8" t="s">
        <v>34</v>
      </c>
      <c r="D15" s="8" t="s">
        <v>10</v>
      </c>
      <c r="E15" s="11">
        <v>300</v>
      </c>
      <c r="F15" s="5" t="s">
        <v>32</v>
      </c>
      <c r="G15" s="16" t="s">
        <v>35</v>
      </c>
    </row>
    <row r="16" spans="1:7" s="5" customFormat="1" ht="162.6" customHeight="1" x14ac:dyDescent="0.25">
      <c r="A16" s="8">
        <v>7</v>
      </c>
      <c r="B16" s="28" t="s">
        <v>37</v>
      </c>
      <c r="C16" s="8" t="s">
        <v>7</v>
      </c>
      <c r="D16" s="9" t="s">
        <v>4</v>
      </c>
      <c r="E16" s="11">
        <v>70</v>
      </c>
      <c r="G16" s="16"/>
    </row>
    <row r="17" spans="1:7" s="5" customFormat="1" ht="55.15" customHeight="1" x14ac:dyDescent="0.25">
      <c r="A17" s="8">
        <v>8</v>
      </c>
      <c r="B17" s="8"/>
      <c r="C17" s="8"/>
      <c r="D17" s="9"/>
      <c r="E17" s="11"/>
      <c r="G17" s="16"/>
    </row>
    <row r="18" spans="1:7" s="5" customFormat="1" ht="24" customHeight="1" x14ac:dyDescent="0.25">
      <c r="A18" s="9"/>
      <c r="B18" s="12" t="s">
        <v>13</v>
      </c>
      <c r="C18" s="12"/>
      <c r="D18" s="12"/>
      <c r="E18" s="20">
        <f>SUM(E10:E17)</f>
        <v>1321</v>
      </c>
      <c r="G18" s="16"/>
    </row>
    <row r="19" spans="1:7" s="5" customFormat="1" ht="24" customHeight="1" x14ac:dyDescent="0.25">
      <c r="A19" s="17"/>
      <c r="B19" s="18"/>
      <c r="C19" s="18"/>
      <c r="D19" s="18"/>
      <c r="E19" s="19"/>
      <c r="G19" s="16"/>
    </row>
    <row r="20" spans="1:7" ht="15.75" x14ac:dyDescent="0.25">
      <c r="B20" s="7" t="s">
        <v>15</v>
      </c>
    </row>
    <row r="22" spans="1:7" hidden="1" x14ac:dyDescent="0.25"/>
    <row r="23" spans="1:7" hidden="1" x14ac:dyDescent="0.25">
      <c r="B23" s="3" t="s">
        <v>31</v>
      </c>
    </row>
    <row r="24" spans="1:7" hidden="1" x14ac:dyDescent="0.25"/>
    <row r="25" spans="1:7" s="26" customFormat="1" ht="94.5" hidden="1" customHeight="1" x14ac:dyDescent="0.25">
      <c r="A25" s="22">
        <v>13</v>
      </c>
      <c r="B25" s="23" t="s">
        <v>29</v>
      </c>
      <c r="C25" s="22" t="s">
        <v>30</v>
      </c>
      <c r="D25" s="22" t="s">
        <v>4</v>
      </c>
      <c r="E25" s="27">
        <v>56.25</v>
      </c>
      <c r="F25" s="24"/>
      <c r="G25" s="25"/>
    </row>
    <row r="26" spans="1:7" hidden="1" x14ac:dyDescent="0.25"/>
    <row r="27" spans="1:7" hidden="1" x14ac:dyDescent="0.25"/>
    <row r="28" spans="1:7" hidden="1" x14ac:dyDescent="0.25"/>
    <row r="29" spans="1:7" ht="15.75" hidden="1" x14ac:dyDescent="0.25">
      <c r="A29" s="3"/>
      <c r="B29" s="1"/>
      <c r="E29" s="3"/>
    </row>
  </sheetData>
  <mergeCells count="6">
    <mergeCell ref="B6:E6"/>
    <mergeCell ref="B8:E8"/>
    <mergeCell ref="D1:E1"/>
    <mergeCell ref="D2:E2"/>
    <mergeCell ref="D3:E3"/>
    <mergeCell ref="A5:E5"/>
  </mergeCells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workbookViewId="0">
      <selection activeCell="F10" sqref="F10"/>
    </sheetView>
  </sheetViews>
  <sheetFormatPr defaultColWidth="8.85546875" defaultRowHeight="15" x14ac:dyDescent="0.25"/>
  <cols>
    <col min="1" max="1" width="5.5703125" style="4" customWidth="1"/>
    <col min="2" max="2" width="27.28515625" style="3" customWidth="1"/>
    <col min="3" max="3" width="11" style="3" customWidth="1"/>
    <col min="4" max="4" width="21.5703125" style="3" customWidth="1"/>
    <col min="5" max="5" width="24.85546875" style="4" customWidth="1"/>
    <col min="6" max="6" width="17.28515625" style="3" bestFit="1" customWidth="1"/>
    <col min="7" max="7" width="21" style="29" bestFit="1" customWidth="1"/>
    <col min="8" max="16384" width="8.85546875" style="3"/>
  </cols>
  <sheetData>
    <row r="1" spans="1:7" x14ac:dyDescent="0.25">
      <c r="D1" s="93" t="s">
        <v>18</v>
      </c>
      <c r="E1" s="94"/>
    </row>
    <row r="2" spans="1:7" x14ac:dyDescent="0.25">
      <c r="D2" s="93" t="s">
        <v>14</v>
      </c>
      <c r="E2" s="94"/>
    </row>
    <row r="3" spans="1:7" x14ac:dyDescent="0.25">
      <c r="D3" s="93" t="s">
        <v>67</v>
      </c>
      <c r="E3" s="94"/>
    </row>
    <row r="4" spans="1:7" x14ac:dyDescent="0.25">
      <c r="E4" s="6"/>
    </row>
    <row r="5" spans="1:7" x14ac:dyDescent="0.25">
      <c r="A5" s="108" t="s">
        <v>51</v>
      </c>
      <c r="B5" s="109"/>
      <c r="C5" s="109"/>
      <c r="D5" s="109"/>
      <c r="E5" s="109"/>
      <c r="F5" s="45"/>
      <c r="G5" s="46"/>
    </row>
    <row r="6" spans="1:7" ht="21" customHeight="1" x14ac:dyDescent="0.25">
      <c r="A6" s="45"/>
      <c r="B6" s="105" t="s">
        <v>24</v>
      </c>
      <c r="C6" s="106"/>
      <c r="D6" s="106"/>
      <c r="E6" s="106"/>
      <c r="F6" s="47"/>
      <c r="G6" s="48"/>
    </row>
    <row r="7" spans="1:7" x14ac:dyDescent="0.25">
      <c r="A7" s="49"/>
      <c r="B7" s="45" t="s">
        <v>20</v>
      </c>
      <c r="C7" s="45"/>
      <c r="D7" s="45"/>
      <c r="E7" s="50"/>
      <c r="F7" s="45"/>
      <c r="G7" s="46"/>
    </row>
    <row r="8" spans="1:7" x14ac:dyDescent="0.25">
      <c r="A8" s="49"/>
      <c r="B8" s="107" t="s">
        <v>83</v>
      </c>
      <c r="C8" s="107"/>
      <c r="D8" s="107"/>
      <c r="E8" s="107"/>
      <c r="F8" s="45"/>
      <c r="G8" s="46"/>
    </row>
    <row r="9" spans="1:7" s="2" customFormat="1" ht="43.5" customHeight="1" x14ac:dyDescent="0.25">
      <c r="A9" s="51" t="s">
        <v>5</v>
      </c>
      <c r="B9" s="51" t="s">
        <v>0</v>
      </c>
      <c r="C9" s="52" t="s">
        <v>1</v>
      </c>
      <c r="D9" s="51" t="s">
        <v>2</v>
      </c>
      <c r="E9" s="51" t="s">
        <v>25</v>
      </c>
      <c r="G9" s="31"/>
    </row>
    <row r="10" spans="1:7" s="2" customFormat="1" ht="57.75" customHeight="1" x14ac:dyDescent="0.25">
      <c r="A10" s="53">
        <v>1</v>
      </c>
      <c r="B10" s="28" t="s">
        <v>68</v>
      </c>
      <c r="C10" s="52" t="s">
        <v>3</v>
      </c>
      <c r="D10" s="52" t="s">
        <v>4</v>
      </c>
      <c r="E10" s="54">
        <v>22</v>
      </c>
      <c r="F10" s="2" t="s">
        <v>72</v>
      </c>
      <c r="G10" s="31"/>
    </row>
    <row r="11" spans="1:7" s="2" customFormat="1" ht="63" customHeight="1" x14ac:dyDescent="0.25">
      <c r="A11" s="53">
        <v>2</v>
      </c>
      <c r="B11" s="55" t="s">
        <v>69</v>
      </c>
      <c r="C11" s="52" t="s">
        <v>3</v>
      </c>
      <c r="D11" s="52" t="s">
        <v>4</v>
      </c>
      <c r="E11" s="54">
        <v>13.2</v>
      </c>
      <c r="F11" s="2" t="s">
        <v>72</v>
      </c>
      <c r="G11" s="31"/>
    </row>
    <row r="12" spans="1:7" s="2" customFormat="1" ht="120.75" customHeight="1" x14ac:dyDescent="0.25">
      <c r="A12" s="53">
        <v>3</v>
      </c>
      <c r="B12" s="56" t="s">
        <v>84</v>
      </c>
      <c r="C12" s="52" t="s">
        <v>3</v>
      </c>
      <c r="D12" s="52" t="s">
        <v>4</v>
      </c>
      <c r="E12" s="54">
        <v>0.36</v>
      </c>
      <c r="F12" s="2" t="s">
        <v>72</v>
      </c>
      <c r="G12" s="31"/>
    </row>
    <row r="13" spans="1:7" s="2" customFormat="1" ht="93.75" customHeight="1" x14ac:dyDescent="0.25">
      <c r="A13" s="53">
        <v>4</v>
      </c>
      <c r="B13" s="57" t="s">
        <v>85</v>
      </c>
      <c r="C13" s="52" t="s">
        <v>3</v>
      </c>
      <c r="D13" s="58" t="s">
        <v>6</v>
      </c>
      <c r="E13" s="54">
        <v>6.7649999999999997</v>
      </c>
      <c r="F13" s="2" t="s">
        <v>73</v>
      </c>
      <c r="G13" s="31"/>
    </row>
    <row r="14" spans="1:7" s="2" customFormat="1" ht="51.75" customHeight="1" x14ac:dyDescent="0.25">
      <c r="A14" s="53">
        <v>5</v>
      </c>
      <c r="B14" s="57" t="s">
        <v>70</v>
      </c>
      <c r="C14" s="52" t="s">
        <v>3</v>
      </c>
      <c r="D14" s="58" t="s">
        <v>10</v>
      </c>
      <c r="E14" s="54">
        <v>13.795999999999999</v>
      </c>
      <c r="F14" s="2" t="s">
        <v>74</v>
      </c>
      <c r="G14" s="31"/>
    </row>
    <row r="15" spans="1:7" s="2" customFormat="1" ht="66.75" customHeight="1" x14ac:dyDescent="0.25">
      <c r="A15" s="53">
        <v>6</v>
      </c>
      <c r="B15" s="57" t="s">
        <v>71</v>
      </c>
      <c r="C15" s="52" t="s">
        <v>3</v>
      </c>
      <c r="D15" s="58" t="s">
        <v>10</v>
      </c>
      <c r="E15" s="54">
        <v>2.984</v>
      </c>
      <c r="F15" s="2" t="s">
        <v>75</v>
      </c>
      <c r="G15" s="31"/>
    </row>
    <row r="16" spans="1:7" s="5" customFormat="1" ht="40.9" customHeight="1" x14ac:dyDescent="0.25">
      <c r="A16" s="58">
        <v>7</v>
      </c>
      <c r="B16" s="59" t="s">
        <v>36</v>
      </c>
      <c r="C16" s="52" t="s">
        <v>3</v>
      </c>
      <c r="D16" s="52" t="s">
        <v>4</v>
      </c>
      <c r="E16" s="54">
        <v>116</v>
      </c>
      <c r="F16" s="5" t="s">
        <v>72</v>
      </c>
      <c r="G16" s="32"/>
    </row>
    <row r="17" spans="1:7" s="5" customFormat="1" ht="54" customHeight="1" x14ac:dyDescent="0.25">
      <c r="A17" s="58">
        <v>8</v>
      </c>
      <c r="B17" s="60" t="s">
        <v>86</v>
      </c>
      <c r="C17" s="58" t="s">
        <v>3</v>
      </c>
      <c r="D17" s="58" t="s">
        <v>4</v>
      </c>
      <c r="E17" s="54">
        <v>30</v>
      </c>
      <c r="F17" s="5" t="s">
        <v>76</v>
      </c>
      <c r="G17" s="32"/>
    </row>
    <row r="18" spans="1:7" s="5" customFormat="1" ht="66.75" customHeight="1" x14ac:dyDescent="0.25">
      <c r="A18" s="52">
        <v>9</v>
      </c>
      <c r="B18" s="57" t="s">
        <v>87</v>
      </c>
      <c r="C18" s="52" t="s">
        <v>3</v>
      </c>
      <c r="D18" s="58" t="s">
        <v>6</v>
      </c>
      <c r="E18" s="54">
        <v>478</v>
      </c>
      <c r="F18" s="41" t="s">
        <v>77</v>
      </c>
      <c r="G18" s="32" t="s">
        <v>38</v>
      </c>
    </row>
    <row r="19" spans="1:7" s="5" customFormat="1" ht="31.9" customHeight="1" x14ac:dyDescent="0.25">
      <c r="A19" s="58">
        <v>10</v>
      </c>
      <c r="B19" s="57" t="s">
        <v>8</v>
      </c>
      <c r="C19" s="52" t="s">
        <v>3</v>
      </c>
      <c r="D19" s="58" t="s">
        <v>10</v>
      </c>
      <c r="E19" s="61">
        <v>548.4</v>
      </c>
      <c r="F19" s="41" t="s">
        <v>78</v>
      </c>
      <c r="G19" s="32" t="s">
        <v>39</v>
      </c>
    </row>
    <row r="20" spans="1:7" s="5" customFormat="1" ht="31.9" customHeight="1" x14ac:dyDescent="0.25">
      <c r="A20" s="58">
        <v>11</v>
      </c>
      <c r="B20" s="57" t="s">
        <v>11</v>
      </c>
      <c r="C20" s="52" t="s">
        <v>3</v>
      </c>
      <c r="D20" s="52" t="s">
        <v>4</v>
      </c>
      <c r="E20" s="61">
        <v>30</v>
      </c>
      <c r="F20" s="5" t="s">
        <v>79</v>
      </c>
      <c r="G20" s="32"/>
    </row>
    <row r="21" spans="1:7" s="5" customFormat="1" ht="31.9" customHeight="1" x14ac:dyDescent="0.25">
      <c r="A21" s="58">
        <v>12</v>
      </c>
      <c r="B21" s="60" t="s">
        <v>80</v>
      </c>
      <c r="C21" s="52" t="s">
        <v>3</v>
      </c>
      <c r="D21" s="58" t="s">
        <v>10</v>
      </c>
      <c r="E21" s="61"/>
      <c r="G21" s="32"/>
    </row>
    <row r="22" spans="1:7" s="5" customFormat="1" ht="31.9" customHeight="1" x14ac:dyDescent="0.25">
      <c r="A22" s="58">
        <v>13</v>
      </c>
      <c r="B22" s="60" t="s">
        <v>81</v>
      </c>
      <c r="C22" s="52" t="s">
        <v>3</v>
      </c>
      <c r="D22" s="58" t="s">
        <v>10</v>
      </c>
      <c r="E22" s="61"/>
      <c r="G22" s="32"/>
    </row>
    <row r="23" spans="1:7" s="5" customFormat="1" ht="45" customHeight="1" x14ac:dyDescent="0.25">
      <c r="A23" s="52">
        <v>14</v>
      </c>
      <c r="B23" s="60" t="s">
        <v>33</v>
      </c>
      <c r="C23" s="52" t="s">
        <v>3</v>
      </c>
      <c r="D23" s="58" t="s">
        <v>10</v>
      </c>
      <c r="E23" s="61">
        <v>300</v>
      </c>
      <c r="F23" s="41" t="s">
        <v>77</v>
      </c>
      <c r="G23" s="32" t="s">
        <v>35</v>
      </c>
    </row>
    <row r="24" spans="1:7" s="5" customFormat="1" ht="82.5" customHeight="1" x14ac:dyDescent="0.25">
      <c r="A24" s="58">
        <v>15</v>
      </c>
      <c r="B24" s="23" t="s">
        <v>29</v>
      </c>
      <c r="C24" s="62" t="s">
        <v>3</v>
      </c>
      <c r="D24" s="62" t="s">
        <v>4</v>
      </c>
      <c r="E24" s="63">
        <v>56.25</v>
      </c>
      <c r="F24" s="41"/>
      <c r="G24" s="32"/>
    </row>
    <row r="25" spans="1:7" s="5" customFormat="1" ht="162.6" customHeight="1" x14ac:dyDescent="0.25">
      <c r="A25" s="58">
        <v>16</v>
      </c>
      <c r="B25" s="28" t="s">
        <v>88</v>
      </c>
      <c r="C25" s="52" t="s">
        <v>3</v>
      </c>
      <c r="D25" s="52" t="s">
        <v>4</v>
      </c>
      <c r="E25" s="61">
        <v>70</v>
      </c>
      <c r="F25" s="5" t="s">
        <v>82</v>
      </c>
      <c r="G25" s="32"/>
    </row>
    <row r="26" spans="1:7" s="5" customFormat="1" ht="79.5" customHeight="1" x14ac:dyDescent="0.25">
      <c r="A26" s="58">
        <v>17</v>
      </c>
      <c r="B26" s="23" t="s">
        <v>53</v>
      </c>
      <c r="C26" s="52" t="s">
        <v>3</v>
      </c>
      <c r="D26" s="52" t="s">
        <v>4</v>
      </c>
      <c r="E26" s="64">
        <v>100</v>
      </c>
      <c r="F26" s="5" t="s">
        <v>82</v>
      </c>
      <c r="G26" s="32"/>
    </row>
    <row r="27" spans="1:7" s="5" customFormat="1" ht="24" customHeight="1" x14ac:dyDescent="0.25">
      <c r="A27" s="52"/>
      <c r="B27" s="65" t="s">
        <v>13</v>
      </c>
      <c r="C27" s="65"/>
      <c r="D27" s="65"/>
      <c r="E27" s="66">
        <f>SUM(E16:E26)</f>
        <v>1728.65</v>
      </c>
      <c r="G27" s="32"/>
    </row>
    <row r="28" spans="1:7" s="5" customFormat="1" ht="15" customHeight="1" x14ac:dyDescent="0.25">
      <c r="A28" s="17"/>
      <c r="B28" s="18"/>
      <c r="C28" s="18"/>
      <c r="D28" s="18"/>
      <c r="E28" s="19"/>
      <c r="G28" s="32"/>
    </row>
    <row r="29" spans="1:7" ht="15.75" x14ac:dyDescent="0.25">
      <c r="B29" s="7" t="s">
        <v>15</v>
      </c>
    </row>
    <row r="31" spans="1:7" s="26" customFormat="1" ht="15" customHeight="1" x14ac:dyDescent="0.25">
      <c r="A31" s="42"/>
      <c r="B31" s="43"/>
      <c r="C31" s="42"/>
      <c r="D31" s="42"/>
      <c r="E31" s="44"/>
      <c r="F31" s="24"/>
      <c r="G31" s="33"/>
    </row>
    <row r="32" spans="1:7" x14ac:dyDescent="0.25">
      <c r="A32" s="42"/>
      <c r="B32" s="43"/>
      <c r="C32" s="42"/>
      <c r="D32" s="42"/>
      <c r="E32" s="44"/>
    </row>
    <row r="33" spans="1:5" ht="15.75" x14ac:dyDescent="0.25">
      <c r="A33" s="3"/>
      <c r="B33" s="1"/>
      <c r="E33" s="3"/>
    </row>
  </sheetData>
  <mergeCells count="6">
    <mergeCell ref="B6:E6"/>
    <mergeCell ref="B8:E8"/>
    <mergeCell ref="D1:E1"/>
    <mergeCell ref="D2:E2"/>
    <mergeCell ref="D3:E3"/>
    <mergeCell ref="A5:E5"/>
  </mergeCells>
  <phoneticPr fontId="0" type="noConversion"/>
  <pageMargins left="0.7" right="0.7" top="0.75" bottom="0.75" header="0.3" footer="0.3"/>
  <pageSetup paperSize="9" scale="68" fitToHeight="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opLeftCell="A13" workbookViewId="0">
      <selection activeCell="A15" sqref="A15:IV15"/>
    </sheetView>
  </sheetViews>
  <sheetFormatPr defaultColWidth="8.85546875" defaultRowHeight="15" x14ac:dyDescent="0.25"/>
  <cols>
    <col min="1" max="1" width="5.5703125" style="4" customWidth="1"/>
    <col min="2" max="2" width="31.28515625" style="3" customWidth="1"/>
    <col min="3" max="3" width="11" style="3" customWidth="1"/>
    <col min="4" max="4" width="21.5703125" style="3" customWidth="1"/>
    <col min="5" max="5" width="23.28515625" style="4" customWidth="1"/>
    <col min="6" max="6" width="17.28515625" style="29" customWidth="1"/>
    <col min="7" max="16384" width="8.85546875" style="3"/>
  </cols>
  <sheetData>
    <row r="1" spans="1:7" x14ac:dyDescent="0.25">
      <c r="D1" s="93"/>
      <c r="E1" s="94"/>
    </row>
    <row r="2" spans="1:7" x14ac:dyDescent="0.25">
      <c r="D2" s="93"/>
      <c r="E2" s="94"/>
    </row>
    <row r="3" spans="1:7" x14ac:dyDescent="0.25">
      <c r="D3" s="93"/>
      <c r="E3" s="94"/>
    </row>
    <row r="4" spans="1:7" x14ac:dyDescent="0.25">
      <c r="E4" s="6"/>
    </row>
    <row r="5" spans="1:7" ht="21" x14ac:dyDescent="0.35">
      <c r="A5" s="97" t="s">
        <v>50</v>
      </c>
      <c r="B5" s="98"/>
      <c r="C5" s="98"/>
      <c r="D5" s="98"/>
      <c r="E5" s="98"/>
    </row>
    <row r="6" spans="1:7" ht="21" customHeight="1" x14ac:dyDescent="0.25">
      <c r="A6" s="3"/>
      <c r="B6" s="102" t="s">
        <v>24</v>
      </c>
      <c r="C6" s="103"/>
      <c r="D6" s="103"/>
      <c r="E6" s="103"/>
      <c r="F6" s="30"/>
      <c r="G6" s="21"/>
    </row>
    <row r="7" spans="1:7" s="2" customFormat="1" ht="43.5" customHeight="1" x14ac:dyDescent="0.25">
      <c r="A7" s="15" t="s">
        <v>5</v>
      </c>
      <c r="B7" s="15" t="s">
        <v>0</v>
      </c>
      <c r="C7" s="9" t="s">
        <v>1</v>
      </c>
      <c r="D7" s="15" t="s">
        <v>2</v>
      </c>
      <c r="E7" s="15" t="s">
        <v>25</v>
      </c>
      <c r="F7" s="31"/>
    </row>
    <row r="8" spans="1:7" s="5" customFormat="1" ht="40.9" customHeight="1" x14ac:dyDescent="0.25">
      <c r="A8" s="8">
        <v>1</v>
      </c>
      <c r="B8" s="13" t="s">
        <v>58</v>
      </c>
      <c r="C8" s="9" t="s">
        <v>3</v>
      </c>
      <c r="D8" s="9" t="s">
        <v>4</v>
      </c>
      <c r="E8" s="10">
        <v>105</v>
      </c>
      <c r="F8" s="40" t="s">
        <v>62</v>
      </c>
      <c r="G8" s="16"/>
    </row>
    <row r="9" spans="1:7" s="5" customFormat="1" ht="67.150000000000006" customHeight="1" x14ac:dyDescent="0.25">
      <c r="A9" s="8">
        <v>2</v>
      </c>
      <c r="B9" s="14" t="s">
        <v>59</v>
      </c>
      <c r="C9" s="8" t="s">
        <v>3</v>
      </c>
      <c r="D9" s="8" t="s">
        <v>4</v>
      </c>
      <c r="E9" s="10">
        <v>30</v>
      </c>
      <c r="F9" s="40" t="s">
        <v>61</v>
      </c>
      <c r="G9" s="16"/>
    </row>
    <row r="10" spans="1:7" s="5" customFormat="1" ht="68.45" customHeight="1" x14ac:dyDescent="0.25">
      <c r="A10" s="9">
        <v>3</v>
      </c>
      <c r="B10" s="13" t="s">
        <v>60</v>
      </c>
      <c r="C10" s="9" t="s">
        <v>3</v>
      </c>
      <c r="D10" s="8" t="s">
        <v>6</v>
      </c>
      <c r="E10" s="10">
        <v>441</v>
      </c>
      <c r="F10" s="40" t="s">
        <v>64</v>
      </c>
      <c r="G10" s="32"/>
    </row>
    <row r="11" spans="1:7" s="5" customFormat="1" ht="31.9" customHeight="1" x14ac:dyDescent="0.25">
      <c r="A11" s="8">
        <v>4</v>
      </c>
      <c r="B11" s="13" t="s">
        <v>8</v>
      </c>
      <c r="C11" s="9" t="s">
        <v>3</v>
      </c>
      <c r="D11" s="8" t="s">
        <v>10</v>
      </c>
      <c r="E11" s="11">
        <v>439</v>
      </c>
      <c r="F11" s="40" t="s">
        <v>62</v>
      </c>
      <c r="G11" s="32"/>
    </row>
    <row r="12" spans="1:7" s="5" customFormat="1" ht="31.9" customHeight="1" x14ac:dyDescent="0.25">
      <c r="A12" s="8">
        <v>5</v>
      </c>
      <c r="B12" s="13" t="s">
        <v>11</v>
      </c>
      <c r="C12" s="9" t="s">
        <v>12</v>
      </c>
      <c r="D12" s="9" t="s">
        <v>4</v>
      </c>
      <c r="E12" s="11">
        <v>27</v>
      </c>
      <c r="F12" s="40" t="s">
        <v>61</v>
      </c>
      <c r="G12" s="16"/>
    </row>
    <row r="13" spans="1:7" s="5" customFormat="1" ht="40.9" customHeight="1" x14ac:dyDescent="0.25">
      <c r="A13" s="8">
        <v>7</v>
      </c>
      <c r="B13" s="8" t="s">
        <v>63</v>
      </c>
      <c r="C13" s="8" t="s">
        <v>9</v>
      </c>
      <c r="D13" s="9" t="s">
        <v>4</v>
      </c>
      <c r="E13" s="11">
        <v>99.927999999999997</v>
      </c>
      <c r="F13" s="32"/>
      <c r="G13" s="16"/>
    </row>
    <row r="14" spans="1:7" s="5" customFormat="1" ht="40.9" customHeight="1" x14ac:dyDescent="0.25">
      <c r="A14" s="9">
        <v>6</v>
      </c>
      <c r="B14" s="14" t="s">
        <v>49</v>
      </c>
      <c r="C14" s="8" t="s">
        <v>34</v>
      </c>
      <c r="D14" s="8" t="s">
        <v>10</v>
      </c>
      <c r="E14" s="11">
        <v>300</v>
      </c>
      <c r="F14" s="40" t="s">
        <v>65</v>
      </c>
      <c r="G14" s="16"/>
    </row>
    <row r="15" spans="1:7" s="5" customFormat="1" ht="40.9" customHeight="1" x14ac:dyDescent="0.25">
      <c r="A15" s="58">
        <v>18</v>
      </c>
      <c r="B15" s="23" t="s">
        <v>53</v>
      </c>
      <c r="C15" s="52" t="s">
        <v>3</v>
      </c>
      <c r="D15" s="52" t="s">
        <v>4</v>
      </c>
      <c r="E15" s="64">
        <v>100</v>
      </c>
      <c r="F15" s="5" t="s">
        <v>82</v>
      </c>
      <c r="G15" s="32"/>
    </row>
    <row r="16" spans="1:7" s="5" customFormat="1" ht="120" customHeight="1" x14ac:dyDescent="0.25">
      <c r="A16" s="8">
        <v>7</v>
      </c>
      <c r="B16" s="36" t="s">
        <v>47</v>
      </c>
      <c r="C16" s="8" t="s">
        <v>7</v>
      </c>
      <c r="D16" s="9" t="s">
        <v>4</v>
      </c>
      <c r="E16" s="11">
        <v>70</v>
      </c>
      <c r="F16" s="32" t="s">
        <v>65</v>
      </c>
      <c r="G16" s="16"/>
    </row>
    <row r="17" spans="1:7" s="5" customFormat="1" ht="24" customHeight="1" x14ac:dyDescent="0.25">
      <c r="A17" s="9"/>
      <c r="B17" s="12" t="s">
        <v>13</v>
      </c>
      <c r="C17" s="12"/>
      <c r="D17" s="12"/>
      <c r="E17" s="20">
        <f>SUM(E8:E16)</f>
        <v>1611.9279999999999</v>
      </c>
      <c r="F17" s="32" t="s">
        <v>66</v>
      </c>
      <c r="G17" s="16"/>
    </row>
    <row r="18" spans="1:7" s="5" customFormat="1" ht="24" customHeight="1" x14ac:dyDescent="0.25">
      <c r="A18" s="17"/>
      <c r="B18" s="18"/>
      <c r="C18" s="18"/>
      <c r="D18" s="18"/>
      <c r="E18" s="19"/>
      <c r="F18" s="32"/>
      <c r="G18" s="16"/>
    </row>
    <row r="19" spans="1:7" ht="15.75" x14ac:dyDescent="0.25">
      <c r="B19" s="7"/>
    </row>
    <row r="20" spans="1:7" x14ac:dyDescent="0.25">
      <c r="B20" s="5" t="s">
        <v>42</v>
      </c>
      <c r="C20" s="5"/>
      <c r="D20" s="5"/>
      <c r="E20" s="34" t="s">
        <v>43</v>
      </c>
    </row>
    <row r="21" spans="1:7" hidden="1" x14ac:dyDescent="0.25">
      <c r="B21" s="5"/>
      <c r="C21" s="5"/>
      <c r="D21" s="5"/>
      <c r="E21" s="35"/>
    </row>
    <row r="22" spans="1:7" hidden="1" x14ac:dyDescent="0.25">
      <c r="B22" s="5"/>
      <c r="C22" s="5"/>
      <c r="D22" s="5"/>
      <c r="E22" s="35"/>
    </row>
    <row r="23" spans="1:7" hidden="1" x14ac:dyDescent="0.25">
      <c r="B23" s="5"/>
      <c r="C23" s="5"/>
      <c r="D23" s="5"/>
      <c r="E23" s="35"/>
    </row>
    <row r="24" spans="1:7" s="26" customFormat="1" ht="94.5" hidden="1" customHeight="1" x14ac:dyDescent="0.25">
      <c r="A24" s="22"/>
      <c r="B24" s="23"/>
      <c r="C24" s="22"/>
      <c r="D24" s="22"/>
      <c r="E24" s="27"/>
      <c r="F24" s="39"/>
      <c r="G24" s="25"/>
    </row>
    <row r="25" spans="1:7" hidden="1" x14ac:dyDescent="0.25">
      <c r="B25" s="5"/>
      <c r="C25" s="5"/>
      <c r="D25" s="5"/>
      <c r="E25" s="35"/>
    </row>
    <row r="26" spans="1:7" hidden="1" x14ac:dyDescent="0.25">
      <c r="B26" s="5"/>
      <c r="C26" s="5"/>
      <c r="D26" s="5"/>
      <c r="E26" s="35"/>
    </row>
    <row r="27" spans="1:7" hidden="1" x14ac:dyDescent="0.25">
      <c r="B27" s="5"/>
      <c r="C27" s="5"/>
      <c r="D27" s="5"/>
      <c r="E27" s="35"/>
    </row>
    <row r="28" spans="1:7" ht="15.75" hidden="1" x14ac:dyDescent="0.25">
      <c r="A28" s="3"/>
      <c r="B28" s="1"/>
      <c r="C28" s="5"/>
      <c r="D28" s="5"/>
      <c r="E28" s="5"/>
    </row>
    <row r="29" spans="1:7" x14ac:dyDescent="0.25">
      <c r="B29" s="5"/>
      <c r="C29" s="5"/>
      <c r="D29" s="5"/>
      <c r="E29" s="35"/>
    </row>
    <row r="30" spans="1:7" x14ac:dyDescent="0.25">
      <c r="B30" s="5" t="s">
        <v>48</v>
      </c>
      <c r="C30" s="5"/>
      <c r="D30" s="5"/>
      <c r="E30" s="34" t="s">
        <v>44</v>
      </c>
    </row>
  </sheetData>
  <mergeCells count="5">
    <mergeCell ref="B6:E6"/>
    <mergeCell ref="D1:E1"/>
    <mergeCell ref="D2:E2"/>
    <mergeCell ref="D3:E3"/>
    <mergeCell ref="A5:E5"/>
  </mergeCells>
  <phoneticPr fontId="0" type="noConversion"/>
  <pageMargins left="0.59055118110236227" right="0" top="0.19685039370078741" bottom="0" header="0.31496062992125984" footer="0.31496062992125984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workbookViewId="0">
      <selection activeCell="A27" sqref="A27"/>
    </sheetView>
  </sheetViews>
  <sheetFormatPr defaultColWidth="8.85546875" defaultRowHeight="15.75" x14ac:dyDescent="0.25"/>
  <cols>
    <col min="1" max="1" width="4.5703125" style="86" customWidth="1"/>
    <col min="2" max="2" width="46.7109375" style="71" customWidth="1"/>
    <col min="3" max="3" width="11" style="71" customWidth="1"/>
    <col min="4" max="4" width="16.42578125" style="71" customWidth="1"/>
    <col min="5" max="5" width="17.7109375" style="86" customWidth="1"/>
    <col min="6" max="6" width="20.28515625" style="74" customWidth="1"/>
    <col min="7" max="16384" width="8.85546875" style="71"/>
  </cols>
  <sheetData>
    <row r="1" spans="1:6" s="3" customFormat="1" ht="15" x14ac:dyDescent="0.25">
      <c r="A1" s="4"/>
      <c r="D1" s="93" t="s">
        <v>105</v>
      </c>
      <c r="E1" s="114"/>
    </row>
    <row r="2" spans="1:6" s="3" customFormat="1" ht="15" x14ac:dyDescent="0.25">
      <c r="A2" s="4"/>
      <c r="D2" s="67" t="s">
        <v>96</v>
      </c>
      <c r="E2" s="67"/>
    </row>
    <row r="3" spans="1:6" s="3" customFormat="1" ht="15" x14ac:dyDescent="0.25">
      <c r="A3" s="4"/>
      <c r="D3" s="93" t="s">
        <v>106</v>
      </c>
      <c r="E3" s="114"/>
    </row>
    <row r="4" spans="1:6" s="3" customFormat="1" ht="15" x14ac:dyDescent="0.25">
      <c r="A4" s="88"/>
      <c r="D4" s="93" t="s">
        <v>107</v>
      </c>
      <c r="E4" s="114"/>
    </row>
    <row r="5" spans="1:6" s="3" customFormat="1" ht="15" x14ac:dyDescent="0.25">
      <c r="A5" s="88"/>
      <c r="C5" s="93" t="s">
        <v>108</v>
      </c>
      <c r="D5" s="103"/>
      <c r="E5" s="103"/>
    </row>
    <row r="6" spans="1:6" x14ac:dyDescent="0.25">
      <c r="A6" s="68"/>
      <c r="B6" s="69"/>
      <c r="C6" s="69"/>
      <c r="D6" s="93" t="s">
        <v>109</v>
      </c>
      <c r="E6" s="114"/>
      <c r="F6" s="70"/>
    </row>
    <row r="7" spans="1:6" x14ac:dyDescent="0.25">
      <c r="A7" s="68"/>
      <c r="B7" s="69"/>
      <c r="C7" s="69"/>
      <c r="D7" s="115"/>
      <c r="E7" s="116"/>
      <c r="F7" s="70"/>
    </row>
    <row r="8" spans="1:6" x14ac:dyDescent="0.25">
      <c r="A8" s="117" t="s">
        <v>51</v>
      </c>
      <c r="B8" s="116"/>
      <c r="C8" s="116"/>
      <c r="D8" s="116"/>
      <c r="E8" s="116"/>
      <c r="F8" s="70"/>
    </row>
    <row r="9" spans="1:6" x14ac:dyDescent="0.25">
      <c r="A9" s="69"/>
      <c r="B9" s="118" t="s">
        <v>89</v>
      </c>
      <c r="C9" s="119"/>
      <c r="D9" s="119"/>
      <c r="E9" s="119"/>
      <c r="F9" s="70"/>
    </row>
    <row r="10" spans="1:6" x14ac:dyDescent="0.25">
      <c r="A10" s="68"/>
      <c r="B10" s="69" t="s">
        <v>20</v>
      </c>
      <c r="C10" s="69"/>
      <c r="D10" s="69"/>
      <c r="E10" s="72"/>
      <c r="F10" s="70"/>
    </row>
    <row r="11" spans="1:6" x14ac:dyDescent="0.25">
      <c r="A11" s="68"/>
      <c r="B11" s="110" t="s">
        <v>21</v>
      </c>
      <c r="C11" s="110"/>
      <c r="D11" s="110"/>
      <c r="E11" s="110"/>
      <c r="F11" s="70"/>
    </row>
    <row r="12" spans="1:6" ht="21" customHeight="1" x14ac:dyDescent="0.25">
      <c r="A12" s="69"/>
      <c r="B12" s="111"/>
      <c r="C12" s="112"/>
      <c r="D12" s="112"/>
      <c r="E12" s="113"/>
      <c r="F12" s="70"/>
    </row>
    <row r="13" spans="1:6" s="74" customFormat="1" ht="43.5" customHeight="1" x14ac:dyDescent="0.25">
      <c r="A13" s="73" t="s">
        <v>5</v>
      </c>
      <c r="B13" s="73" t="s">
        <v>0</v>
      </c>
      <c r="C13" s="22" t="s">
        <v>1</v>
      </c>
      <c r="D13" s="87" t="s">
        <v>2</v>
      </c>
      <c r="E13" s="22" t="s">
        <v>90</v>
      </c>
      <c r="F13" s="70"/>
    </row>
    <row r="14" spans="1:6" s="78" customFormat="1" ht="95.25" customHeight="1" x14ac:dyDescent="0.25">
      <c r="A14" s="73">
        <v>1</v>
      </c>
      <c r="B14" s="75" t="s">
        <v>104</v>
      </c>
      <c r="C14" s="73" t="s">
        <v>54</v>
      </c>
      <c r="D14" s="89" t="s">
        <v>6</v>
      </c>
      <c r="E14" s="76">
        <v>6.7649999999999997</v>
      </c>
      <c r="F14" s="77"/>
    </row>
    <row r="15" spans="1:6" s="78" customFormat="1" ht="54" customHeight="1" x14ac:dyDescent="0.25">
      <c r="A15" s="79">
        <v>2</v>
      </c>
      <c r="B15" s="75" t="s">
        <v>98</v>
      </c>
      <c r="C15" s="73" t="s">
        <v>54</v>
      </c>
      <c r="D15" s="89" t="s">
        <v>10</v>
      </c>
      <c r="E15" s="76">
        <v>13.795999999999999</v>
      </c>
      <c r="F15" s="77"/>
    </row>
    <row r="16" spans="1:6" s="78" customFormat="1" ht="67.150000000000006" customHeight="1" x14ac:dyDescent="0.25">
      <c r="A16" s="79">
        <v>3</v>
      </c>
      <c r="B16" s="75" t="s">
        <v>99</v>
      </c>
      <c r="C16" s="73" t="s">
        <v>54</v>
      </c>
      <c r="D16" s="89" t="s">
        <v>10</v>
      </c>
      <c r="E16" s="76">
        <v>2.984</v>
      </c>
      <c r="F16" s="77"/>
    </row>
    <row r="17" spans="1:6" s="78" customFormat="1" ht="82.5" customHeight="1" x14ac:dyDescent="0.25">
      <c r="A17" s="73">
        <v>4</v>
      </c>
      <c r="B17" s="80" t="s">
        <v>100</v>
      </c>
      <c r="C17" s="73" t="s">
        <v>54</v>
      </c>
      <c r="D17" s="89" t="s">
        <v>4</v>
      </c>
      <c r="E17" s="76">
        <v>2.3149999999999999</v>
      </c>
      <c r="F17" s="77"/>
    </row>
    <row r="18" spans="1:6" s="78" customFormat="1" ht="70.150000000000006" customHeight="1" x14ac:dyDescent="0.25">
      <c r="A18" s="79">
        <v>5</v>
      </c>
      <c r="B18" s="80" t="s">
        <v>91</v>
      </c>
      <c r="C18" s="73" t="s">
        <v>54</v>
      </c>
      <c r="D18" s="90" t="s">
        <v>4</v>
      </c>
      <c r="E18" s="76">
        <v>13.2</v>
      </c>
      <c r="F18" s="77"/>
    </row>
    <row r="19" spans="1:6" s="78" customFormat="1" ht="99.6" customHeight="1" x14ac:dyDescent="0.25">
      <c r="A19" s="79">
        <v>6</v>
      </c>
      <c r="B19" s="75" t="s">
        <v>101</v>
      </c>
      <c r="C19" s="73" t="s">
        <v>54</v>
      </c>
      <c r="D19" s="90" t="s">
        <v>4</v>
      </c>
      <c r="E19" s="76">
        <v>0.36</v>
      </c>
      <c r="F19" s="77"/>
    </row>
    <row r="20" spans="1:6" s="74" customFormat="1" ht="66.75" customHeight="1" x14ac:dyDescent="0.25">
      <c r="A20" s="73">
        <v>7</v>
      </c>
      <c r="B20" s="75" t="s">
        <v>94</v>
      </c>
      <c r="C20" s="73" t="s">
        <v>54</v>
      </c>
      <c r="D20" s="62" t="s">
        <v>4</v>
      </c>
      <c r="E20" s="76">
        <v>22</v>
      </c>
      <c r="F20" s="77"/>
    </row>
    <row r="21" spans="1:6" s="78" customFormat="1" ht="71.45" customHeight="1" x14ac:dyDescent="0.25">
      <c r="A21" s="79">
        <v>8</v>
      </c>
      <c r="B21" s="75" t="s">
        <v>63</v>
      </c>
      <c r="C21" s="73" t="s">
        <v>54</v>
      </c>
      <c r="D21" s="62" t="s">
        <v>4</v>
      </c>
      <c r="E21" s="76">
        <v>8</v>
      </c>
      <c r="F21" s="77"/>
    </row>
    <row r="22" spans="1:6" s="78" customFormat="1" ht="68.25" customHeight="1" x14ac:dyDescent="0.25">
      <c r="A22" s="79">
        <v>9</v>
      </c>
      <c r="B22" s="75" t="s">
        <v>97</v>
      </c>
      <c r="C22" s="73" t="s">
        <v>93</v>
      </c>
      <c r="D22" s="62" t="s">
        <v>4</v>
      </c>
      <c r="E22" s="76">
        <v>160.78</v>
      </c>
      <c r="F22" s="77"/>
    </row>
    <row r="23" spans="1:6" s="78" customFormat="1" ht="66.599999999999994" customHeight="1" x14ac:dyDescent="0.25">
      <c r="A23" s="73">
        <v>10</v>
      </c>
      <c r="B23" s="80" t="s">
        <v>102</v>
      </c>
      <c r="C23" s="73" t="s">
        <v>93</v>
      </c>
      <c r="D23" s="89" t="s">
        <v>4</v>
      </c>
      <c r="E23" s="76">
        <v>20</v>
      </c>
      <c r="F23" s="77"/>
    </row>
    <row r="24" spans="1:6" s="78" customFormat="1" ht="31.15" customHeight="1" x14ac:dyDescent="0.25">
      <c r="A24" s="79">
        <v>11</v>
      </c>
      <c r="B24" s="80" t="s">
        <v>92</v>
      </c>
      <c r="C24" s="73" t="s">
        <v>93</v>
      </c>
      <c r="D24" s="91" t="s">
        <v>10</v>
      </c>
      <c r="E24" s="81">
        <v>80</v>
      </c>
      <c r="F24" s="77"/>
    </row>
    <row r="25" spans="1:6" s="78" customFormat="1" ht="31.15" customHeight="1" x14ac:dyDescent="0.25">
      <c r="A25" s="79">
        <v>12</v>
      </c>
      <c r="B25" s="80" t="s">
        <v>63</v>
      </c>
      <c r="C25" s="73" t="s">
        <v>93</v>
      </c>
      <c r="D25" s="91" t="s">
        <v>10</v>
      </c>
      <c r="E25" s="81">
        <v>20</v>
      </c>
      <c r="F25" s="77"/>
    </row>
    <row r="26" spans="1:6" s="78" customFormat="1" ht="67.5" customHeight="1" x14ac:dyDescent="0.25">
      <c r="A26" s="73">
        <v>13</v>
      </c>
      <c r="B26" s="75" t="s">
        <v>103</v>
      </c>
      <c r="C26" s="73" t="s">
        <v>93</v>
      </c>
      <c r="D26" s="89" t="s">
        <v>6</v>
      </c>
      <c r="E26" s="76">
        <f>242+154.328</f>
        <v>396.32799999999997</v>
      </c>
      <c r="F26" s="77"/>
    </row>
    <row r="27" spans="1:6" s="78" customFormat="1" ht="35.450000000000003" customHeight="1" x14ac:dyDescent="0.25">
      <c r="A27" s="79">
        <v>14</v>
      </c>
      <c r="B27" s="75" t="s">
        <v>8</v>
      </c>
      <c r="C27" s="73" t="s">
        <v>93</v>
      </c>
      <c r="D27" s="89" t="s">
        <v>10</v>
      </c>
      <c r="E27" s="76">
        <f>203.4+387.8</f>
        <v>591.20000000000005</v>
      </c>
      <c r="F27" s="77"/>
    </row>
    <row r="28" spans="1:6" s="78" customFormat="1" ht="24" customHeight="1" x14ac:dyDescent="0.25">
      <c r="A28" s="82"/>
      <c r="B28" s="83" t="s">
        <v>13</v>
      </c>
      <c r="C28" s="84"/>
      <c r="D28" s="92"/>
      <c r="E28" s="85">
        <f>SUM(E14:E27)</f>
        <v>1337.7280000000001</v>
      </c>
      <c r="F28" s="77"/>
    </row>
    <row r="30" spans="1:6" s="3" customFormat="1" x14ac:dyDescent="0.25">
      <c r="A30" s="4"/>
      <c r="B30" s="7" t="s">
        <v>95</v>
      </c>
      <c r="E30" s="4"/>
    </row>
  </sheetData>
  <mergeCells count="10">
    <mergeCell ref="C5:E5"/>
    <mergeCell ref="B11:E11"/>
    <mergeCell ref="B12:E12"/>
    <mergeCell ref="D1:E1"/>
    <mergeCell ref="D3:E3"/>
    <mergeCell ref="D7:E7"/>
    <mergeCell ref="A8:E8"/>
    <mergeCell ref="B9:E9"/>
    <mergeCell ref="D4:E4"/>
    <mergeCell ref="D6:E6"/>
  </mergeCells>
  <phoneticPr fontId="0" type="noConversion"/>
  <pageMargins left="0" right="0" top="0" bottom="0" header="0.31496062992125984" footer="0.31496062992125984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Бюджетная програма І кв.2014р.</vt:lpstr>
      <vt:lpstr>Проект бюджета реальный</vt:lpstr>
      <vt:lpstr>Проект бюджета перспектив.+10%</vt:lpstr>
      <vt:lpstr>Для бухгалтерии</vt:lpstr>
      <vt:lpstr>Сессия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Тюрин</dc:creator>
  <cp:lastModifiedBy>Alekseyev-PC</cp:lastModifiedBy>
  <cp:lastPrinted>2014-11-06T12:46:02Z</cp:lastPrinted>
  <dcterms:created xsi:type="dcterms:W3CDTF">2012-12-06T07:20:36Z</dcterms:created>
  <dcterms:modified xsi:type="dcterms:W3CDTF">2014-11-10T12:48:01Z</dcterms:modified>
</cp:coreProperties>
</file>